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E21" i="1"/>
  <c r="F30" i="1"/>
  <c r="G30" i="1"/>
  <c r="H30" i="1"/>
  <c r="I30" i="1"/>
  <c r="J30" i="1"/>
  <c r="K30" i="1"/>
  <c r="E30" i="1"/>
  <c r="F36" i="1"/>
  <c r="G36" i="1"/>
  <c r="H36" i="1"/>
  <c r="I36" i="1"/>
  <c r="J36" i="1"/>
  <c r="K36" i="1"/>
  <c r="E36" i="1"/>
  <c r="F34" i="1"/>
  <c r="G34" i="1"/>
  <c r="H34" i="1"/>
  <c r="I34" i="1"/>
  <c r="J34" i="1"/>
  <c r="K34" i="1"/>
  <c r="E34" i="1"/>
  <c r="F31" i="1"/>
  <c r="G31" i="1"/>
  <c r="H31" i="1"/>
  <c r="I31" i="1"/>
  <c r="J31" i="1"/>
  <c r="K31" i="1"/>
  <c r="E31" i="1"/>
  <c r="F28" i="1"/>
  <c r="G28" i="1"/>
  <c r="H28" i="1"/>
  <c r="I28" i="1"/>
  <c r="J28" i="1"/>
  <c r="K28" i="1"/>
  <c r="E28" i="1"/>
  <c r="F25" i="1"/>
  <c r="G25" i="1"/>
  <c r="H25" i="1"/>
  <c r="I25" i="1"/>
  <c r="J25" i="1"/>
  <c r="K25" i="1"/>
  <c r="E25" i="1"/>
  <c r="F22" i="1"/>
  <c r="G22" i="1"/>
  <c r="H22" i="1"/>
  <c r="I22" i="1"/>
  <c r="J22" i="1"/>
  <c r="K22" i="1"/>
  <c r="E22" i="1"/>
  <c r="F18" i="1"/>
  <c r="G18" i="1"/>
  <c r="H18" i="1"/>
  <c r="I18" i="1"/>
  <c r="J18" i="1"/>
  <c r="K18" i="1"/>
  <c r="E18" i="1"/>
  <c r="F15" i="1"/>
  <c r="G15" i="1"/>
  <c r="H15" i="1"/>
  <c r="I15" i="1"/>
  <c r="J15" i="1"/>
  <c r="K15" i="1"/>
  <c r="E15" i="1"/>
  <c r="F12" i="1"/>
  <c r="G12" i="1"/>
  <c r="H12" i="1"/>
  <c r="I12" i="1"/>
  <c r="J12" i="1"/>
  <c r="K12" i="1"/>
  <c r="E12" i="1"/>
  <c r="F8" i="1"/>
  <c r="G8" i="1"/>
  <c r="H8" i="1"/>
  <c r="I8" i="1"/>
  <c r="J8" i="1"/>
  <c r="K8" i="1"/>
  <c r="E8" i="1"/>
  <c r="F27" i="1" l="1"/>
  <c r="G27" i="1"/>
  <c r="H27" i="1"/>
  <c r="I27" i="1"/>
  <c r="J27" i="1"/>
  <c r="K27" i="1"/>
  <c r="E27" i="1"/>
  <c r="F17" i="1"/>
  <c r="G17" i="1"/>
  <c r="H17" i="1"/>
  <c r="I17" i="1"/>
  <c r="J17" i="1"/>
  <c r="K17" i="1"/>
  <c r="E17" i="1"/>
  <c r="F14" i="1"/>
  <c r="G14" i="1"/>
  <c r="H14" i="1"/>
  <c r="I14" i="1"/>
  <c r="J14" i="1"/>
  <c r="K14" i="1"/>
  <c r="E14" i="1"/>
  <c r="F11" i="1"/>
  <c r="G11" i="1"/>
  <c r="H11" i="1"/>
  <c r="I11" i="1"/>
  <c r="J11" i="1"/>
  <c r="K11" i="1"/>
  <c r="E11" i="1"/>
  <c r="F7" i="1"/>
  <c r="G7" i="1"/>
  <c r="H7" i="1"/>
  <c r="I7" i="1"/>
  <c r="J7" i="1"/>
  <c r="K7" i="1"/>
  <c r="E7" i="1"/>
  <c r="G39" i="1" l="1"/>
  <c r="F39" i="1"/>
  <c r="E39" i="1"/>
  <c r="I39" i="1"/>
  <c r="K39" i="1"/>
  <c r="J39" i="1"/>
  <c r="H39" i="1"/>
</calcChain>
</file>

<file path=xl/sharedStrings.xml><?xml version="1.0" encoding="utf-8"?>
<sst xmlns="http://schemas.openxmlformats.org/spreadsheetml/2006/main" count="50" uniqueCount="50">
  <si>
    <t>Załącznik nr 4 do uchwały budżetowej na rok 2016</t>
  </si>
  <si>
    <t>Wykaz zadań inwestycyjnych planowanych do realizacji w 2016 roku</t>
  </si>
  <si>
    <t>Dział</t>
  </si>
  <si>
    <t>Rozdział</t>
  </si>
  <si>
    <t xml:space="preserve">Nazwa działu oraz nazwa zadania i lokalizacja </t>
  </si>
  <si>
    <t>Wartość inwestycji</t>
  </si>
  <si>
    <t>Dotychczas poniesione nakłady</t>
  </si>
  <si>
    <t xml:space="preserve">Wydatki na zadania zaplanowane do realizacji w 2016 r. </t>
  </si>
  <si>
    <t>w tym:</t>
  </si>
  <si>
    <t>Środki własne</t>
  </si>
  <si>
    <t>Dotacje z budżetu państwa</t>
  </si>
  <si>
    <t>Dotacje z funduszy celowych i unijnych</t>
  </si>
  <si>
    <t xml:space="preserve">Kredyty i pożyczki bankowe </t>
  </si>
  <si>
    <t xml:space="preserve">Budowa kilku krótkich odcinków sieci wodociągowych </t>
  </si>
  <si>
    <t>010</t>
  </si>
  <si>
    <t>01010</t>
  </si>
  <si>
    <t>Budowa sieci wodociągowej w miejscowości Lipin</t>
  </si>
  <si>
    <t>Budowa drogi ul. Jana Pawła II w Radwanicach</t>
  </si>
  <si>
    <t>Zakupy inwestycyjne na potrzeby Urzędu Gminy Radwanice</t>
  </si>
  <si>
    <t>Zakup bramy wjazdowej do strażnicy OSP w Buczynie (fundusz sołecki)</t>
  </si>
  <si>
    <t>Zakup klimatyzatorów do budynki strażnicy OSP w Radwanicech (fundusz sołecki)</t>
  </si>
  <si>
    <t>Budowa kilku krótkich odcinków sieci kanalizacyjnej</t>
  </si>
  <si>
    <t>Zakup wiaty biesiadnej do Radwanic (fundusz sołecki)</t>
  </si>
  <si>
    <t>Rolnictwo i łowiectwo</t>
  </si>
  <si>
    <t xml:space="preserve">Administracja publiczna </t>
  </si>
  <si>
    <t>Oświata i wychowanie</t>
  </si>
  <si>
    <t>Pomoc społeczna</t>
  </si>
  <si>
    <t xml:space="preserve">Gospodarka komunalna i ochrona środowiska </t>
  </si>
  <si>
    <t>Razem</t>
  </si>
  <si>
    <t>Transport i łączność</t>
  </si>
  <si>
    <t>Zakup wyposażenia stołówki szkolnej (Zespół Szkolno-Przedszkolny w Radwanicach)</t>
  </si>
  <si>
    <t xml:space="preserve">Remont budynku na potrzeby Gminnego Ośrodka Pomocy Społecznej w Radwanicach </t>
  </si>
  <si>
    <t>Zakup kosiarki samojezdnej dla sołectwa Sieroszowice (fundusz sołecki)</t>
  </si>
  <si>
    <t>Remont sanitariatów w Zespole Szkolno-Przedszkolnym w Radwanicach i Szkole Podstawowej w Buczynie</t>
  </si>
  <si>
    <t xml:space="preserve">Remont oczyszczalni ścieków w Radwanicach </t>
  </si>
  <si>
    <t>Zakup urządzeń do organizacji placu zabaw przy szkole (Zespół Szkolno-Przedszkolny w Radwanicach)</t>
  </si>
  <si>
    <t>Bezpieczeństwo publiczne i ochrona przeciwpożarowa</t>
  </si>
  <si>
    <t>Dotacja celowa na rzecz Zakładu Usług Komunalnych</t>
  </si>
  <si>
    <t>Paragraf</t>
  </si>
  <si>
    <t>6050</t>
  </si>
  <si>
    <t>Infrastruktura wodociągowa i sanitacyjna wsi</t>
  </si>
  <si>
    <t>Drogi publiczne gminne</t>
  </si>
  <si>
    <t>Urzędy gmin</t>
  </si>
  <si>
    <t>Ochotnicze straże pożarne</t>
  </si>
  <si>
    <t>Szkoły podstawowe</t>
  </si>
  <si>
    <t>Stołówki szkolne i przedszkolne</t>
  </si>
  <si>
    <t xml:space="preserve">Ośrodki pomocy społecznej </t>
  </si>
  <si>
    <t>Gospodarka ściekowa i ochrona wód</t>
  </si>
  <si>
    <t>Zakłady gospodarki komunalnej</t>
  </si>
  <si>
    <t xml:space="preserve">Pozostała działalność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</si>
</sst>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4" fontId="2" fillId="0" borderId="14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0" zoomScaleNormal="100" workbookViewId="0">
      <selection activeCell="E10" sqref="E10"/>
    </sheetView>
  </sheetViews>
  <sheetFormatPr defaultRowHeight="12.75" x14ac:dyDescent="0.2"/>
  <cols>
    <col min="1" max="1" width="4.5703125" style="1" bestFit="1" customWidth="1"/>
    <col min="2" max="2" width="7.140625" style="1" bestFit="1" customWidth="1"/>
    <col min="3" max="3" width="7.140625" style="1" customWidth="1"/>
    <col min="4" max="4" width="41.28515625" style="1" customWidth="1"/>
    <col min="5" max="5" width="11.28515625" style="1" customWidth="1"/>
    <col min="6" max="6" width="9.28515625" style="1" customWidth="1"/>
    <col min="7" max="7" width="11.42578125" style="1" customWidth="1"/>
    <col min="8" max="8" width="11" style="1" customWidth="1"/>
    <col min="9" max="9" width="10" style="1" customWidth="1"/>
    <col min="10" max="10" width="9.28515625" style="1" customWidth="1"/>
    <col min="11" max="11" width="8.140625" style="1" customWidth="1"/>
    <col min="12" max="16384" width="9.140625" style="1"/>
  </cols>
  <sheetData>
    <row r="1" spans="1:12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2" x14ac:dyDescent="0.2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ht="13.5" thickBot="1" x14ac:dyDescent="0.25"/>
    <row r="5" spans="1:12" ht="15" customHeight="1" x14ac:dyDescent="0.2">
      <c r="A5" s="62" t="s">
        <v>2</v>
      </c>
      <c r="B5" s="64" t="s">
        <v>3</v>
      </c>
      <c r="C5" s="67" t="s">
        <v>38</v>
      </c>
      <c r="D5" s="64" t="s">
        <v>4</v>
      </c>
      <c r="E5" s="64" t="s">
        <v>5</v>
      </c>
      <c r="F5" s="64" t="s">
        <v>6</v>
      </c>
      <c r="G5" s="64" t="s">
        <v>7</v>
      </c>
      <c r="H5" s="64" t="s">
        <v>8</v>
      </c>
      <c r="I5" s="64"/>
      <c r="J5" s="64"/>
      <c r="K5" s="66"/>
      <c r="L5" s="2"/>
    </row>
    <row r="6" spans="1:12" ht="51.75" thickBot="1" x14ac:dyDescent="0.25">
      <c r="A6" s="63"/>
      <c r="B6" s="65"/>
      <c r="C6" s="68"/>
      <c r="D6" s="65"/>
      <c r="E6" s="65"/>
      <c r="F6" s="65"/>
      <c r="G6" s="65"/>
      <c r="H6" s="7" t="s">
        <v>9</v>
      </c>
      <c r="I6" s="7" t="s">
        <v>10</v>
      </c>
      <c r="J6" s="7" t="s">
        <v>11</v>
      </c>
      <c r="K6" s="8" t="s">
        <v>12</v>
      </c>
      <c r="L6" s="2"/>
    </row>
    <row r="7" spans="1:12" s="4" customFormat="1" ht="13.5" thickBot="1" x14ac:dyDescent="0.25">
      <c r="A7" s="40" t="s">
        <v>14</v>
      </c>
      <c r="B7" s="41"/>
      <c r="C7" s="41"/>
      <c r="D7" s="42" t="s">
        <v>23</v>
      </c>
      <c r="E7" s="43">
        <f>SUM(E9:E10)</f>
        <v>590000</v>
      </c>
      <c r="F7" s="43">
        <f t="shared" ref="F7:K7" si="0">SUM(F9:F10)</f>
        <v>0</v>
      </c>
      <c r="G7" s="43">
        <f t="shared" si="0"/>
        <v>590000</v>
      </c>
      <c r="H7" s="43">
        <f t="shared" si="0"/>
        <v>590000</v>
      </c>
      <c r="I7" s="43">
        <f t="shared" si="0"/>
        <v>0</v>
      </c>
      <c r="J7" s="43">
        <f t="shared" si="0"/>
        <v>0</v>
      </c>
      <c r="K7" s="44">
        <f t="shared" si="0"/>
        <v>0</v>
      </c>
      <c r="L7" s="3"/>
    </row>
    <row r="8" spans="1:12" s="4" customFormat="1" x14ac:dyDescent="0.2">
      <c r="A8" s="57"/>
      <c r="B8" s="45" t="s">
        <v>15</v>
      </c>
      <c r="C8" s="15"/>
      <c r="D8" s="46" t="s">
        <v>40</v>
      </c>
      <c r="E8" s="47">
        <f>E9+E10</f>
        <v>590000</v>
      </c>
      <c r="F8" s="47">
        <f t="shared" ref="F8:K8" si="1">F9+F10</f>
        <v>0</v>
      </c>
      <c r="G8" s="47">
        <f t="shared" si="1"/>
        <v>590000</v>
      </c>
      <c r="H8" s="47">
        <f t="shared" si="1"/>
        <v>590000</v>
      </c>
      <c r="I8" s="47">
        <f t="shared" si="1"/>
        <v>0</v>
      </c>
      <c r="J8" s="47">
        <f t="shared" si="1"/>
        <v>0</v>
      </c>
      <c r="K8" s="48">
        <f t="shared" si="1"/>
        <v>0</v>
      </c>
      <c r="L8" s="3"/>
    </row>
    <row r="9" spans="1:12" ht="13.5" customHeight="1" x14ac:dyDescent="0.2">
      <c r="A9" s="58"/>
      <c r="B9" s="55"/>
      <c r="C9" s="16" t="s">
        <v>39</v>
      </c>
      <c r="D9" s="5" t="s">
        <v>13</v>
      </c>
      <c r="E9" s="11">
        <v>90000</v>
      </c>
      <c r="F9" s="11">
        <v>0</v>
      </c>
      <c r="G9" s="11">
        <v>90000</v>
      </c>
      <c r="H9" s="11">
        <v>90000</v>
      </c>
      <c r="I9" s="11">
        <v>0</v>
      </c>
      <c r="J9" s="11">
        <v>0</v>
      </c>
      <c r="K9" s="12">
        <v>0</v>
      </c>
    </row>
    <row r="10" spans="1:12" ht="13.5" customHeight="1" thickBot="1" x14ac:dyDescent="0.25">
      <c r="A10" s="59"/>
      <c r="B10" s="56"/>
      <c r="C10" s="22">
        <v>6050</v>
      </c>
      <c r="D10" s="23" t="s">
        <v>16</v>
      </c>
      <c r="E10" s="24">
        <v>500000</v>
      </c>
      <c r="F10" s="24">
        <v>0</v>
      </c>
      <c r="G10" s="24">
        <v>500000</v>
      </c>
      <c r="H10" s="24">
        <v>500000</v>
      </c>
      <c r="I10" s="24">
        <v>0</v>
      </c>
      <c r="J10" s="24">
        <v>0</v>
      </c>
      <c r="K10" s="25">
        <v>0</v>
      </c>
    </row>
    <row r="11" spans="1:12" s="4" customFormat="1" x14ac:dyDescent="0.2">
      <c r="A11" s="30">
        <v>600</v>
      </c>
      <c r="B11" s="31"/>
      <c r="C11" s="31"/>
      <c r="D11" s="32" t="s">
        <v>29</v>
      </c>
      <c r="E11" s="33">
        <f>E13</f>
        <v>940000</v>
      </c>
      <c r="F11" s="33">
        <f t="shared" ref="F11:K11" si="2">F13</f>
        <v>30000</v>
      </c>
      <c r="G11" s="33">
        <f t="shared" si="2"/>
        <v>910000</v>
      </c>
      <c r="H11" s="33">
        <f t="shared" si="2"/>
        <v>810000</v>
      </c>
      <c r="I11" s="33">
        <f t="shared" si="2"/>
        <v>100000</v>
      </c>
      <c r="J11" s="33">
        <f t="shared" si="2"/>
        <v>0</v>
      </c>
      <c r="K11" s="34">
        <f t="shared" si="2"/>
        <v>0</v>
      </c>
    </row>
    <row r="12" spans="1:12" s="4" customFormat="1" x14ac:dyDescent="0.2">
      <c r="A12" s="49"/>
      <c r="B12" s="10">
        <v>60016</v>
      </c>
      <c r="C12" s="10"/>
      <c r="D12" s="6" t="s">
        <v>41</v>
      </c>
      <c r="E12" s="13">
        <f>E13</f>
        <v>940000</v>
      </c>
      <c r="F12" s="13">
        <f t="shared" ref="F12:K12" si="3">F13</f>
        <v>30000</v>
      </c>
      <c r="G12" s="13">
        <f t="shared" si="3"/>
        <v>910000</v>
      </c>
      <c r="H12" s="13">
        <f t="shared" si="3"/>
        <v>810000</v>
      </c>
      <c r="I12" s="13">
        <f t="shared" si="3"/>
        <v>100000</v>
      </c>
      <c r="J12" s="13">
        <f t="shared" si="3"/>
        <v>0</v>
      </c>
      <c r="K12" s="14">
        <f t="shared" si="3"/>
        <v>0</v>
      </c>
    </row>
    <row r="13" spans="1:12" ht="15.75" customHeight="1" thickBot="1" x14ac:dyDescent="0.25">
      <c r="A13" s="51"/>
      <c r="B13" s="22"/>
      <c r="C13" s="22">
        <v>6050</v>
      </c>
      <c r="D13" s="23" t="s">
        <v>17</v>
      </c>
      <c r="E13" s="24">
        <v>940000</v>
      </c>
      <c r="F13" s="24">
        <v>30000</v>
      </c>
      <c r="G13" s="24">
        <v>910000</v>
      </c>
      <c r="H13" s="24">
        <v>810000</v>
      </c>
      <c r="I13" s="24">
        <v>100000</v>
      </c>
      <c r="J13" s="24">
        <v>0</v>
      </c>
      <c r="K13" s="25">
        <v>0</v>
      </c>
    </row>
    <row r="14" spans="1:12" s="4" customFormat="1" x14ac:dyDescent="0.2">
      <c r="A14" s="30">
        <v>750</v>
      </c>
      <c r="B14" s="31"/>
      <c r="C14" s="31"/>
      <c r="D14" s="32" t="s">
        <v>24</v>
      </c>
      <c r="E14" s="33">
        <f>E16</f>
        <v>25000</v>
      </c>
      <c r="F14" s="33">
        <f t="shared" ref="F14:K14" si="4">F16</f>
        <v>0</v>
      </c>
      <c r="G14" s="33">
        <f t="shared" si="4"/>
        <v>25000</v>
      </c>
      <c r="H14" s="33">
        <f t="shared" si="4"/>
        <v>25000</v>
      </c>
      <c r="I14" s="33">
        <f t="shared" si="4"/>
        <v>0</v>
      </c>
      <c r="J14" s="33">
        <f t="shared" si="4"/>
        <v>0</v>
      </c>
      <c r="K14" s="34">
        <f t="shared" si="4"/>
        <v>0</v>
      </c>
    </row>
    <row r="15" spans="1:12" s="4" customFormat="1" x14ac:dyDescent="0.2">
      <c r="A15" s="49"/>
      <c r="B15" s="10">
        <v>75023</v>
      </c>
      <c r="C15" s="10"/>
      <c r="D15" s="6" t="s">
        <v>42</v>
      </c>
      <c r="E15" s="13">
        <f>E16</f>
        <v>25000</v>
      </c>
      <c r="F15" s="13">
        <f t="shared" ref="F15:K15" si="5">F16</f>
        <v>0</v>
      </c>
      <c r="G15" s="13">
        <f t="shared" si="5"/>
        <v>25000</v>
      </c>
      <c r="H15" s="13">
        <f t="shared" si="5"/>
        <v>25000</v>
      </c>
      <c r="I15" s="13">
        <f t="shared" si="5"/>
        <v>0</v>
      </c>
      <c r="J15" s="13">
        <f t="shared" si="5"/>
        <v>0</v>
      </c>
      <c r="K15" s="14">
        <f t="shared" si="5"/>
        <v>0</v>
      </c>
    </row>
    <row r="16" spans="1:12" ht="26.25" thickBot="1" x14ac:dyDescent="0.25">
      <c r="A16" s="51"/>
      <c r="B16" s="26"/>
      <c r="C16" s="26">
        <v>6060</v>
      </c>
      <c r="D16" s="27" t="s">
        <v>18</v>
      </c>
      <c r="E16" s="28">
        <v>25000</v>
      </c>
      <c r="F16" s="28">
        <v>0</v>
      </c>
      <c r="G16" s="28">
        <v>25000</v>
      </c>
      <c r="H16" s="28">
        <v>25000</v>
      </c>
      <c r="I16" s="28">
        <v>0</v>
      </c>
      <c r="J16" s="28">
        <v>0</v>
      </c>
      <c r="K16" s="29">
        <v>0</v>
      </c>
    </row>
    <row r="17" spans="1:11" s="4" customFormat="1" ht="13.5" customHeight="1" x14ac:dyDescent="0.2">
      <c r="A17" s="35">
        <v>754</v>
      </c>
      <c r="B17" s="36"/>
      <c r="C17" s="36"/>
      <c r="D17" s="37" t="s">
        <v>36</v>
      </c>
      <c r="E17" s="38">
        <f>SUM(E19:E20)</f>
        <v>11500</v>
      </c>
      <c r="F17" s="38">
        <f t="shared" ref="F17:K17" si="6">SUM(F19:F20)</f>
        <v>0</v>
      </c>
      <c r="G17" s="38">
        <f t="shared" si="6"/>
        <v>11500</v>
      </c>
      <c r="H17" s="38">
        <f t="shared" si="6"/>
        <v>11000</v>
      </c>
      <c r="I17" s="38">
        <f t="shared" si="6"/>
        <v>0</v>
      </c>
      <c r="J17" s="38">
        <f t="shared" si="6"/>
        <v>0</v>
      </c>
      <c r="K17" s="39">
        <f t="shared" si="6"/>
        <v>0</v>
      </c>
    </row>
    <row r="18" spans="1:11" s="4" customFormat="1" ht="13.5" customHeight="1" x14ac:dyDescent="0.2">
      <c r="A18" s="49"/>
      <c r="B18" s="10">
        <v>75412</v>
      </c>
      <c r="C18" s="10"/>
      <c r="D18" s="6" t="s">
        <v>43</v>
      </c>
      <c r="E18" s="13">
        <f>E19+E20</f>
        <v>11500</v>
      </c>
      <c r="F18" s="13">
        <f t="shared" ref="F18:K18" si="7">F19+F20</f>
        <v>0</v>
      </c>
      <c r="G18" s="13">
        <f t="shared" si="7"/>
        <v>11500</v>
      </c>
      <c r="H18" s="13">
        <f t="shared" si="7"/>
        <v>11000</v>
      </c>
      <c r="I18" s="13">
        <f t="shared" si="7"/>
        <v>0</v>
      </c>
      <c r="J18" s="13">
        <f t="shared" si="7"/>
        <v>0</v>
      </c>
      <c r="K18" s="14">
        <f t="shared" si="7"/>
        <v>0</v>
      </c>
    </row>
    <row r="19" spans="1:11" ht="26.25" customHeight="1" x14ac:dyDescent="0.2">
      <c r="A19" s="50"/>
      <c r="B19" s="52"/>
      <c r="C19" s="9">
        <v>6050</v>
      </c>
      <c r="D19" s="5" t="s">
        <v>19</v>
      </c>
      <c r="E19" s="11">
        <v>4000</v>
      </c>
      <c r="F19" s="11">
        <v>0</v>
      </c>
      <c r="G19" s="11">
        <v>4000</v>
      </c>
      <c r="H19" s="11">
        <v>4000</v>
      </c>
      <c r="I19" s="11">
        <v>0</v>
      </c>
      <c r="J19" s="11">
        <v>0</v>
      </c>
      <c r="K19" s="12">
        <v>0</v>
      </c>
    </row>
    <row r="20" spans="1:11" ht="27" customHeight="1" thickBot="1" x14ac:dyDescent="0.25">
      <c r="A20" s="51"/>
      <c r="B20" s="54"/>
      <c r="C20" s="22">
        <v>6050</v>
      </c>
      <c r="D20" s="23" t="s">
        <v>20</v>
      </c>
      <c r="E20" s="24">
        <v>7500</v>
      </c>
      <c r="F20" s="24">
        <v>0</v>
      </c>
      <c r="G20" s="24">
        <v>7500</v>
      </c>
      <c r="H20" s="24">
        <v>7000</v>
      </c>
      <c r="I20" s="24">
        <v>0</v>
      </c>
      <c r="J20" s="24">
        <v>0</v>
      </c>
      <c r="K20" s="25">
        <v>0</v>
      </c>
    </row>
    <row r="21" spans="1:11" s="4" customFormat="1" x14ac:dyDescent="0.2">
      <c r="A21" s="35">
        <v>801</v>
      </c>
      <c r="B21" s="36"/>
      <c r="C21" s="36"/>
      <c r="D21" s="37" t="s">
        <v>25</v>
      </c>
      <c r="E21" s="38">
        <f>E22+E25</f>
        <v>280000</v>
      </c>
      <c r="F21" s="38">
        <f t="shared" ref="F21:K21" si="8">F22+F25</f>
        <v>0</v>
      </c>
      <c r="G21" s="38">
        <f t="shared" si="8"/>
        <v>280000</v>
      </c>
      <c r="H21" s="38">
        <f t="shared" si="8"/>
        <v>280000</v>
      </c>
      <c r="I21" s="38">
        <f t="shared" si="8"/>
        <v>0</v>
      </c>
      <c r="J21" s="38">
        <f t="shared" si="8"/>
        <v>0</v>
      </c>
      <c r="K21" s="39">
        <f t="shared" si="8"/>
        <v>0</v>
      </c>
    </row>
    <row r="22" spans="1:11" s="4" customFormat="1" x14ac:dyDescent="0.2">
      <c r="A22" s="49"/>
      <c r="B22" s="10">
        <v>80101</v>
      </c>
      <c r="C22" s="10"/>
      <c r="D22" s="6" t="s">
        <v>44</v>
      </c>
      <c r="E22" s="13">
        <f>E23+E24</f>
        <v>270000</v>
      </c>
      <c r="F22" s="13">
        <f t="shared" ref="F22:K22" si="9">F23+F24</f>
        <v>0</v>
      </c>
      <c r="G22" s="13">
        <f t="shared" si="9"/>
        <v>270000</v>
      </c>
      <c r="H22" s="13">
        <f t="shared" si="9"/>
        <v>270000</v>
      </c>
      <c r="I22" s="13">
        <f t="shared" si="9"/>
        <v>0</v>
      </c>
      <c r="J22" s="13">
        <f t="shared" si="9"/>
        <v>0</v>
      </c>
      <c r="K22" s="14">
        <f t="shared" si="9"/>
        <v>0</v>
      </c>
    </row>
    <row r="23" spans="1:11" ht="39" customHeight="1" x14ac:dyDescent="0.2">
      <c r="A23" s="50"/>
      <c r="B23" s="52"/>
      <c r="C23" s="9">
        <v>6050</v>
      </c>
      <c r="D23" s="5" t="s">
        <v>33</v>
      </c>
      <c r="E23" s="11">
        <v>250000</v>
      </c>
      <c r="F23" s="11">
        <v>0</v>
      </c>
      <c r="G23" s="11">
        <v>250000</v>
      </c>
      <c r="H23" s="11">
        <v>250000</v>
      </c>
      <c r="I23" s="11">
        <v>0</v>
      </c>
      <c r="J23" s="11">
        <v>0</v>
      </c>
      <c r="K23" s="12">
        <v>0</v>
      </c>
    </row>
    <row r="24" spans="1:11" ht="27" customHeight="1" x14ac:dyDescent="0.2">
      <c r="A24" s="50"/>
      <c r="B24" s="53"/>
      <c r="C24" s="9">
        <v>6060</v>
      </c>
      <c r="D24" s="5" t="s">
        <v>35</v>
      </c>
      <c r="E24" s="11">
        <v>20000</v>
      </c>
      <c r="F24" s="11">
        <v>0</v>
      </c>
      <c r="G24" s="11">
        <v>20000</v>
      </c>
      <c r="H24" s="11">
        <v>20000</v>
      </c>
      <c r="I24" s="11">
        <v>0</v>
      </c>
      <c r="J24" s="11">
        <v>0</v>
      </c>
      <c r="K24" s="12">
        <v>0</v>
      </c>
    </row>
    <row r="25" spans="1:11" s="4" customFormat="1" ht="15" customHeight="1" x14ac:dyDescent="0.2">
      <c r="A25" s="50"/>
      <c r="B25" s="10">
        <v>80148</v>
      </c>
      <c r="C25" s="10"/>
      <c r="D25" s="6" t="s">
        <v>45</v>
      </c>
      <c r="E25" s="13">
        <f>E26</f>
        <v>10000</v>
      </c>
      <c r="F25" s="13">
        <f t="shared" ref="F25:K25" si="10">F26</f>
        <v>0</v>
      </c>
      <c r="G25" s="13">
        <f t="shared" si="10"/>
        <v>10000</v>
      </c>
      <c r="H25" s="13">
        <f t="shared" si="10"/>
        <v>10000</v>
      </c>
      <c r="I25" s="13">
        <f t="shared" si="10"/>
        <v>0</v>
      </c>
      <c r="J25" s="13">
        <f t="shared" si="10"/>
        <v>0</v>
      </c>
      <c r="K25" s="14">
        <f t="shared" si="10"/>
        <v>0</v>
      </c>
    </row>
    <row r="26" spans="1:11" ht="27" customHeight="1" thickBot="1" x14ac:dyDescent="0.25">
      <c r="A26" s="51"/>
      <c r="B26" s="22"/>
      <c r="C26" s="22">
        <v>6060</v>
      </c>
      <c r="D26" s="23" t="s">
        <v>30</v>
      </c>
      <c r="E26" s="24">
        <v>10000</v>
      </c>
      <c r="F26" s="24">
        <v>0</v>
      </c>
      <c r="G26" s="24">
        <v>10000</v>
      </c>
      <c r="H26" s="24">
        <v>10000</v>
      </c>
      <c r="I26" s="24">
        <v>0</v>
      </c>
      <c r="J26" s="24">
        <v>0</v>
      </c>
      <c r="K26" s="25">
        <v>0</v>
      </c>
    </row>
    <row r="27" spans="1:11" s="4" customFormat="1" x14ac:dyDescent="0.2">
      <c r="A27" s="30">
        <v>852</v>
      </c>
      <c r="B27" s="31"/>
      <c r="C27" s="31"/>
      <c r="D27" s="32" t="s">
        <v>26</v>
      </c>
      <c r="E27" s="33">
        <f>E29</f>
        <v>390000</v>
      </c>
      <c r="F27" s="33">
        <f t="shared" ref="F27:K27" si="11">F29</f>
        <v>0</v>
      </c>
      <c r="G27" s="33">
        <f t="shared" si="11"/>
        <v>390000</v>
      </c>
      <c r="H27" s="33">
        <f t="shared" si="11"/>
        <v>390000</v>
      </c>
      <c r="I27" s="33">
        <f t="shared" si="11"/>
        <v>0</v>
      </c>
      <c r="J27" s="33">
        <f t="shared" si="11"/>
        <v>0</v>
      </c>
      <c r="K27" s="34">
        <f t="shared" si="11"/>
        <v>0</v>
      </c>
    </row>
    <row r="28" spans="1:11" s="4" customFormat="1" x14ac:dyDescent="0.2">
      <c r="A28" s="49"/>
      <c r="B28" s="10">
        <v>85219</v>
      </c>
      <c r="C28" s="10"/>
      <c r="D28" s="6" t="s">
        <v>46</v>
      </c>
      <c r="E28" s="13">
        <f>E29</f>
        <v>390000</v>
      </c>
      <c r="F28" s="13">
        <f t="shared" ref="F28:K28" si="12">F29</f>
        <v>0</v>
      </c>
      <c r="G28" s="13">
        <f t="shared" si="12"/>
        <v>390000</v>
      </c>
      <c r="H28" s="13">
        <f t="shared" si="12"/>
        <v>390000</v>
      </c>
      <c r="I28" s="13">
        <f t="shared" si="12"/>
        <v>0</v>
      </c>
      <c r="J28" s="13">
        <f t="shared" si="12"/>
        <v>0</v>
      </c>
      <c r="K28" s="14">
        <f t="shared" si="12"/>
        <v>0</v>
      </c>
    </row>
    <row r="29" spans="1:11" ht="26.25" thickBot="1" x14ac:dyDescent="0.25">
      <c r="A29" s="51"/>
      <c r="B29" s="26"/>
      <c r="C29" s="26">
        <v>6050</v>
      </c>
      <c r="D29" s="27" t="s">
        <v>31</v>
      </c>
      <c r="E29" s="28">
        <v>390000</v>
      </c>
      <c r="F29" s="28">
        <v>0</v>
      </c>
      <c r="G29" s="28">
        <v>390000</v>
      </c>
      <c r="H29" s="28">
        <v>390000</v>
      </c>
      <c r="I29" s="28">
        <v>0</v>
      </c>
      <c r="J29" s="28">
        <v>0</v>
      </c>
      <c r="K29" s="29">
        <v>0</v>
      </c>
    </row>
    <row r="30" spans="1:11" s="4" customFormat="1" x14ac:dyDescent="0.2">
      <c r="A30" s="35">
        <v>900</v>
      </c>
      <c r="B30" s="36"/>
      <c r="C30" s="36"/>
      <c r="D30" s="37" t="s">
        <v>27</v>
      </c>
      <c r="E30" s="38">
        <f>E31+E34+E36</f>
        <v>1452000</v>
      </c>
      <c r="F30" s="38">
        <f t="shared" ref="F30:K30" si="13">F31+F34+F36</f>
        <v>0</v>
      </c>
      <c r="G30" s="38">
        <f t="shared" si="13"/>
        <v>1452000</v>
      </c>
      <c r="H30" s="38">
        <f t="shared" si="13"/>
        <v>1452000</v>
      </c>
      <c r="I30" s="38">
        <f t="shared" si="13"/>
        <v>0</v>
      </c>
      <c r="J30" s="38">
        <f t="shared" si="13"/>
        <v>0</v>
      </c>
      <c r="K30" s="39">
        <f t="shared" si="13"/>
        <v>0</v>
      </c>
    </row>
    <row r="31" spans="1:11" s="4" customFormat="1" x14ac:dyDescent="0.2">
      <c r="A31" s="49"/>
      <c r="B31" s="10">
        <v>90001</v>
      </c>
      <c r="C31" s="10"/>
      <c r="D31" s="6" t="s">
        <v>47</v>
      </c>
      <c r="E31" s="13">
        <f>E32+E33</f>
        <v>1390000</v>
      </c>
      <c r="F31" s="13">
        <f t="shared" ref="F31:K31" si="14">F32+F33</f>
        <v>0</v>
      </c>
      <c r="G31" s="13">
        <f t="shared" si="14"/>
        <v>1390000</v>
      </c>
      <c r="H31" s="13">
        <f t="shared" si="14"/>
        <v>1390000</v>
      </c>
      <c r="I31" s="13">
        <f t="shared" si="14"/>
        <v>0</v>
      </c>
      <c r="J31" s="13">
        <f t="shared" si="14"/>
        <v>0</v>
      </c>
      <c r="K31" s="14">
        <f t="shared" si="14"/>
        <v>0</v>
      </c>
    </row>
    <row r="32" spans="1:11" ht="15" customHeight="1" x14ac:dyDescent="0.2">
      <c r="A32" s="50"/>
      <c r="B32" s="52"/>
      <c r="C32" s="9">
        <v>6050</v>
      </c>
      <c r="D32" s="5" t="s">
        <v>34</v>
      </c>
      <c r="E32" s="11">
        <v>1300000</v>
      </c>
      <c r="F32" s="11">
        <v>0</v>
      </c>
      <c r="G32" s="11">
        <v>1300000</v>
      </c>
      <c r="H32" s="11">
        <v>1300000</v>
      </c>
      <c r="I32" s="11">
        <v>0</v>
      </c>
      <c r="J32" s="11">
        <v>0</v>
      </c>
      <c r="K32" s="12">
        <v>0</v>
      </c>
    </row>
    <row r="33" spans="1:11" ht="12.75" customHeight="1" x14ac:dyDescent="0.2">
      <c r="A33" s="50"/>
      <c r="B33" s="53"/>
      <c r="C33" s="9">
        <v>6050</v>
      </c>
      <c r="D33" s="5" t="s">
        <v>21</v>
      </c>
      <c r="E33" s="11">
        <v>90000</v>
      </c>
      <c r="F33" s="11">
        <v>0</v>
      </c>
      <c r="G33" s="11">
        <v>90000</v>
      </c>
      <c r="H33" s="11">
        <v>90000</v>
      </c>
      <c r="I33" s="11">
        <v>0</v>
      </c>
      <c r="J33" s="11">
        <v>0</v>
      </c>
      <c r="K33" s="12">
        <v>0</v>
      </c>
    </row>
    <row r="34" spans="1:11" s="4" customFormat="1" ht="12.75" customHeight="1" x14ac:dyDescent="0.2">
      <c r="A34" s="50"/>
      <c r="B34" s="10">
        <v>90017</v>
      </c>
      <c r="C34" s="10"/>
      <c r="D34" s="6" t="s">
        <v>48</v>
      </c>
      <c r="E34" s="13">
        <f>E35</f>
        <v>30000</v>
      </c>
      <c r="F34" s="13">
        <f t="shared" ref="F34:K34" si="15">F35</f>
        <v>0</v>
      </c>
      <c r="G34" s="13">
        <f t="shared" si="15"/>
        <v>30000</v>
      </c>
      <c r="H34" s="13">
        <f t="shared" si="15"/>
        <v>30000</v>
      </c>
      <c r="I34" s="13">
        <f t="shared" si="15"/>
        <v>0</v>
      </c>
      <c r="J34" s="13">
        <f t="shared" si="15"/>
        <v>0</v>
      </c>
      <c r="K34" s="14">
        <f t="shared" si="15"/>
        <v>0</v>
      </c>
    </row>
    <row r="35" spans="1:11" ht="12.75" customHeight="1" x14ac:dyDescent="0.2">
      <c r="A35" s="50"/>
      <c r="B35" s="9"/>
      <c r="C35" s="9">
        <v>6210</v>
      </c>
      <c r="D35" s="5" t="s">
        <v>37</v>
      </c>
      <c r="E35" s="11">
        <v>30000</v>
      </c>
      <c r="F35" s="11">
        <v>0</v>
      </c>
      <c r="G35" s="11">
        <v>30000</v>
      </c>
      <c r="H35" s="11">
        <v>30000</v>
      </c>
      <c r="I35" s="11">
        <v>0</v>
      </c>
      <c r="J35" s="11">
        <v>0</v>
      </c>
      <c r="K35" s="12">
        <v>0</v>
      </c>
    </row>
    <row r="36" spans="1:11" s="4" customFormat="1" ht="12.75" customHeight="1" x14ac:dyDescent="0.2">
      <c r="A36" s="50"/>
      <c r="B36" s="10">
        <v>90095</v>
      </c>
      <c r="C36" s="10"/>
      <c r="D36" s="6" t="s">
        <v>49</v>
      </c>
      <c r="E36" s="13">
        <f>E37+E38</f>
        <v>32000</v>
      </c>
      <c r="F36" s="13">
        <f t="shared" ref="F36:K36" si="16">F37+F38</f>
        <v>0</v>
      </c>
      <c r="G36" s="13">
        <f t="shared" si="16"/>
        <v>32000</v>
      </c>
      <c r="H36" s="13">
        <f t="shared" si="16"/>
        <v>32000</v>
      </c>
      <c r="I36" s="13">
        <f t="shared" si="16"/>
        <v>0</v>
      </c>
      <c r="J36" s="13">
        <f t="shared" si="16"/>
        <v>0</v>
      </c>
      <c r="K36" s="14">
        <f t="shared" si="16"/>
        <v>0</v>
      </c>
    </row>
    <row r="37" spans="1:11" ht="13.5" customHeight="1" x14ac:dyDescent="0.2">
      <c r="A37" s="50"/>
      <c r="B37" s="52"/>
      <c r="C37" s="9">
        <v>6060</v>
      </c>
      <c r="D37" s="5" t="s">
        <v>22</v>
      </c>
      <c r="E37" s="11">
        <v>25000</v>
      </c>
      <c r="F37" s="11">
        <v>0</v>
      </c>
      <c r="G37" s="11">
        <v>25000</v>
      </c>
      <c r="H37" s="11">
        <v>25000</v>
      </c>
      <c r="I37" s="11">
        <v>0</v>
      </c>
      <c r="J37" s="11">
        <v>0</v>
      </c>
      <c r="K37" s="12">
        <v>0</v>
      </c>
    </row>
    <row r="38" spans="1:11" ht="27" customHeight="1" thickBot="1" x14ac:dyDescent="0.25">
      <c r="A38" s="51"/>
      <c r="B38" s="54"/>
      <c r="C38" s="22">
        <v>6060</v>
      </c>
      <c r="D38" s="23" t="s">
        <v>32</v>
      </c>
      <c r="E38" s="24">
        <v>7000</v>
      </c>
      <c r="F38" s="24">
        <v>0</v>
      </c>
      <c r="G38" s="24">
        <v>7000</v>
      </c>
      <c r="H38" s="24">
        <v>7000</v>
      </c>
      <c r="I38" s="24">
        <v>0</v>
      </c>
      <c r="J38" s="24">
        <v>0</v>
      </c>
      <c r="K38" s="25">
        <v>0</v>
      </c>
    </row>
    <row r="39" spans="1:11" s="4" customFormat="1" ht="13.5" thickBot="1" x14ac:dyDescent="0.25">
      <c r="A39" s="17"/>
      <c r="B39" s="18"/>
      <c r="C39" s="18"/>
      <c r="D39" s="19" t="s">
        <v>28</v>
      </c>
      <c r="E39" s="20">
        <f>E7+E11+E14+E17+E21+E27+E30</f>
        <v>3688500</v>
      </c>
      <c r="F39" s="20">
        <f t="shared" ref="F39:K39" si="17">F7+F11+F14+F17+F21+F27+F30</f>
        <v>30000</v>
      </c>
      <c r="G39" s="20">
        <f t="shared" si="17"/>
        <v>3658500</v>
      </c>
      <c r="H39" s="20">
        <f t="shared" si="17"/>
        <v>3558000</v>
      </c>
      <c r="I39" s="20">
        <f t="shared" si="17"/>
        <v>100000</v>
      </c>
      <c r="J39" s="20">
        <f t="shared" si="17"/>
        <v>0</v>
      </c>
      <c r="K39" s="21">
        <f t="shared" si="17"/>
        <v>0</v>
      </c>
    </row>
  </sheetData>
  <mergeCells count="22">
    <mergeCell ref="B9:B10"/>
    <mergeCell ref="A8:A10"/>
    <mergeCell ref="A12:A13"/>
    <mergeCell ref="A15:A16"/>
    <mergeCell ref="A1:K1"/>
    <mergeCell ref="A3:K3"/>
    <mergeCell ref="A5:A6"/>
    <mergeCell ref="B5:B6"/>
    <mergeCell ref="D5:D6"/>
    <mergeCell ref="E5:E6"/>
    <mergeCell ref="F5:F6"/>
    <mergeCell ref="G5:G6"/>
    <mergeCell ref="H5:K5"/>
    <mergeCell ref="C5:C6"/>
    <mergeCell ref="A31:A38"/>
    <mergeCell ref="B32:B33"/>
    <mergeCell ref="B37:B38"/>
    <mergeCell ref="A18:A20"/>
    <mergeCell ref="B19:B20"/>
    <mergeCell ref="A22:A26"/>
    <mergeCell ref="B23:B24"/>
    <mergeCell ref="A28:A29"/>
  </mergeCells>
  <pageMargins left="0.70866141732283472" right="0.70866141732283472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2015-12-21T11:59:28Z</cp:lastPrinted>
  <dcterms:created xsi:type="dcterms:W3CDTF">2015-11-08T15:30:18Z</dcterms:created>
  <dcterms:modified xsi:type="dcterms:W3CDTF">2015-12-21T11:59:29Z</dcterms:modified>
</cp:coreProperties>
</file>